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<sst xmlns="http://schemas.openxmlformats.org/spreadsheetml/2006/main" count="196" uniqueCount="78">
  <si>
    <t>КОМСОМОЛЬСКАЯ 6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</si>
  <si>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</si>
  <si>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</si>
  <si>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</si>
  <si>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</si>
  <si>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</si>
  <si>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</si>
  <si>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</si>
  <si>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 xml:space="preserve">содерж.по аварийн.обслуж.жилфонда </t>
  </si>
  <si>
    <t>ревизия электропроводки</t>
  </si>
  <si>
    <t>устройство козырьков над входами в подъезд(договор)</t>
  </si>
  <si>
    <t>6шт</t>
  </si>
  <si>
    <t>устройство поручней деревянных</t>
  </si>
  <si>
    <t>150м</t>
  </si>
  <si>
    <t>февр</t>
  </si>
  <si>
    <t>ремонт подвальной двери</t>
  </si>
  <si>
    <t>техобслуживание системы отопления</t>
  </si>
  <si>
    <t>март</t>
  </si>
  <si>
    <t>апрель</t>
  </si>
  <si>
    <t>ревизия ЩЭ</t>
  </si>
  <si>
    <t>май</t>
  </si>
  <si>
    <t>июнь</t>
  </si>
  <si>
    <t>восстановление электроснабжения - кв. 49</t>
  </si>
  <si>
    <t>замена двери выхода на кровлю</t>
  </si>
  <si>
    <t>0,32 м2</t>
  </si>
  <si>
    <t>июль</t>
  </si>
  <si>
    <t>ревизия силовых сетей МОП, ЭЩ</t>
  </si>
  <si>
    <t>36 шт.</t>
  </si>
  <si>
    <t>ремонт балконной плиты - кв. 20</t>
  </si>
  <si>
    <t>0,25 м3</t>
  </si>
  <si>
    <t>герметизация примыканий навесов над входом</t>
  </si>
  <si>
    <t>19,8 м</t>
  </si>
  <si>
    <t>август</t>
  </si>
  <si>
    <t>восстановление электроснабжения - кв. 11</t>
  </si>
  <si>
    <t>восстановление освещения - кв. 38</t>
  </si>
  <si>
    <t>выявление протечки - кв. 91</t>
  </si>
  <si>
    <t xml:space="preserve">промывка,гидравл.испыт.труб.отопления </t>
  </si>
  <si>
    <t>сентяб</t>
  </si>
  <si>
    <t>ремонт балконной плиты - кв. 44</t>
  </si>
  <si>
    <t>выявление протечки - кв. 35</t>
  </si>
  <si>
    <t>октябрь</t>
  </si>
  <si>
    <t>восстановление электроснабжения - кв. 90</t>
  </si>
  <si>
    <t>восстановление электроснабжения - кв. 93</t>
  </si>
  <si>
    <t>восстановление электроснабжения - кв. 34, 37</t>
  </si>
  <si>
    <t>ноябрь</t>
  </si>
  <si>
    <t xml:space="preserve">ревизия ЭЩ - кв. 49 </t>
  </si>
  <si>
    <t>декабрь</t>
  </si>
  <si>
    <t xml:space="preserve">ремонт тамбурной двери - 1 подъезд </t>
  </si>
  <si>
    <t>выявление протечки - кв. 93</t>
  </si>
  <si>
    <t>замена участка трубопровода отопления - кв. 65 (5м)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</si>
  <si>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</si>
  <si>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</si>
  <si>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</si>
  <si>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</si>
  <si>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</si>
  <si>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</si>
  <si>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текущему ремонту</t>
  </si>
  <si>
    <t>Дома № 6 по ул. Комсомольская</t>
  </si>
  <si>
    <t>2020 год</t>
  </si>
  <si>
    <t>остаток (+)</t>
  </si>
  <si>
    <t>перерасход (-)</t>
  </si>
  <si>
    <t>начисления</t>
  </si>
  <si>
    <t>поступления</t>
  </si>
  <si>
    <t>затраты*</t>
  </si>
  <si>
    <t>на 01.01.20 г.</t>
  </si>
  <si>
    <t>на 01.01.21 г.</t>
  </si>
  <si>
    <t>восстановление электроснабжения по заявке - кв. 35</t>
  </si>
  <si>
    <t>восстановление электроснабжения по заявке - кв.90</t>
  </si>
  <si>
    <t>м.ремонт канализации - кв.89</t>
  </si>
  <si>
    <t>устранение протечки по заявке - кв. 93</t>
  </si>
  <si>
    <t>восстановление электроснабжения - кв. 46</t>
  </si>
  <si>
    <t>ревизия ЩЭ - кв. 46</t>
  </si>
  <si>
    <t>ремонт ЩЭ - 3 подъезд 5 этаж</t>
  </si>
  <si>
    <t>ремонт ЩЭ - кв. 46, 47, 48</t>
  </si>
  <si>
    <t>выявление неисправности эл.сети - кв.49</t>
  </si>
  <si>
    <t>восстановление электроснабжения - кв. 47</t>
  </si>
  <si>
    <t>восстановление электроснабжения - кв. 37</t>
  </si>
  <si>
    <t xml:space="preserve">техобслуживание системы отопления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</si>
</sst>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SimSu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/>
      <right style="hair">
        <color indexed="8"/>
      </right>
      <top style="thin"/>
      <bottom/>
    </border>
    <border>
      <left style="hair">
        <color indexed="8"/>
      </left>
      <right style="thin"/>
      <top style="thin"/>
      <bottom/>
    </border>
    <border>
      <left style="thin"/>
      <right style="hair">
        <color indexed="8"/>
      </right>
      <top/>
      <bottom/>
    </border>
    <border>
      <left style="hair">
        <color indexed="8"/>
      </left>
      <right style="thin"/>
      <top/>
      <bottom/>
    </border>
    <border>
      <left style="thin"/>
      <right style="hair">
        <color indexed="8"/>
      </right>
      <top/>
      <bottom style="thin"/>
    </border>
    <border>
      <left style="hair">
        <color indexed="8"/>
      </left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4" fontId="2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4" fontId="4" fillId="0" borderId="0" xfId="0" applyNumberFormat="1" applyFont="1" applyAlignment="1">
      <alignment/>
    </xf>
    <xf numFmtId="4" fontId="2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/>
    </xf>
    <xf numFmtId="4" fontId="3" fillId="0" borderId="18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4" fontId="2" fillId="0" borderId="15" xfId="0" applyNumberFormat="1" applyFont="1" applyFill="1" applyBorder="1" applyAlignment="1">
      <alignment/>
    </xf>
    <xf numFmtId="4" fontId="2" fillId="0" borderId="22" xfId="0" applyNumberFormat="1" applyFont="1" applyBorder="1" applyAlignment="1">
      <alignment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4" fontId="2" fillId="0" borderId="25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4" fontId="3" fillId="0" borderId="27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4" fontId="3" fillId="0" borderId="28" xfId="0" applyNumberFormat="1" applyFont="1" applyBorder="1" applyAlignment="1">
      <alignment/>
    </xf>
    <xf numFmtId="4" fontId="3" fillId="0" borderId="13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left" vertical="center"/>
    </xf>
    <xf numFmtId="4" fontId="3" fillId="0" borderId="28" xfId="0" applyNumberFormat="1" applyFont="1" applyBorder="1" applyAlignment="1">
      <alignment horizontal="right"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30" xfId="0" applyFont="1" applyBorder="1" applyAlignment="1">
      <alignment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4" fontId="3" fillId="0" borderId="33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34" xfId="0" applyNumberFormat="1" applyFont="1" applyBorder="1" applyAlignment="1">
      <alignment horizontal="center"/>
    </xf>
    <xf numFmtId="4" fontId="3" fillId="0" borderId="35" xfId="0" applyNumberFormat="1" applyFont="1" applyBorder="1" applyAlignment="1">
      <alignment horizontal="center"/>
    </xf>
    <xf numFmtId="4" fontId="3" fillId="0" borderId="33" xfId="0" applyNumberFormat="1" applyFont="1" applyBorder="1" applyAlignment="1">
      <alignment horizontal="center"/>
    </xf>
    <xf numFmtId="4" fontId="3" fillId="0" borderId="36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4" fontId="3" fillId="0" borderId="37" xfId="0" applyNumberFormat="1" applyFont="1" applyBorder="1" applyAlignment="1">
      <alignment horizontal="right"/>
    </xf>
    <xf numFmtId="4" fontId="3" fillId="0" borderId="38" xfId="0" applyNumberFormat="1" applyFont="1" applyBorder="1" applyAlignment="1">
      <alignment horizontal="center"/>
    </xf>
    <xf numFmtId="4" fontId="3" fillId="0" borderId="39" xfId="0" applyNumberFormat="1" applyFont="1" applyBorder="1" applyAlignment="1">
      <alignment horizontal="center"/>
    </xf>
    <xf numFmtId="4" fontId="3" fillId="0" borderId="40" xfId="0" applyNumberFormat="1" applyFont="1" applyBorder="1" applyAlignment="1">
      <alignment horizont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4" fontId="2" fillId="0" borderId="43" xfId="0" applyNumberFormat="1" applyFont="1" applyBorder="1" applyAlignment="1">
      <alignment horizontal="center" vertical="center"/>
    </xf>
    <xf numFmtId="4" fontId="2" fillId="0" borderId="44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6"/>
  <sheetViews>
    <sheetView tabSelected="1" zoomScalePageLayoutView="0" workbookViewId="0" topLeftCell="A99">
      <selection activeCell="N112" sqref="N112"/>
    </sheetView>
  </sheetViews>
  <sheetFormatPr defaultColWidth="9.7109375" defaultRowHeight="15"/>
  <cols>
    <col min="1" max="4" width="9.7109375" style="3" customWidth="1"/>
    <col min="5" max="6" width="8.57421875" style="3" customWidth="1"/>
    <col min="7" max="7" width="9.00390625" style="57" customWidth="1"/>
    <col min="8" max="8" width="9.140625" style="3" customWidth="1"/>
    <col min="9" max="12" width="9.7109375" style="3" customWidth="1"/>
    <col min="13" max="13" width="8.00390625" style="3" customWidth="1"/>
    <col min="14" max="16384" width="9.7109375" style="3" customWidth="1"/>
  </cols>
  <sheetData>
    <row r="1" spans="1:14" ht="14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 thickBot="1">
      <c r="A2" s="62" t="s">
        <v>0</v>
      </c>
      <c r="B2" s="62"/>
      <c r="C2" s="62"/>
      <c r="D2" s="6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4.25">
      <c r="A3" s="4"/>
      <c r="B3" s="63" t="s">
        <v>1</v>
      </c>
      <c r="C3" s="63"/>
      <c r="D3" s="63"/>
      <c r="E3" s="63"/>
      <c r="F3" s="63"/>
      <c r="G3" s="63"/>
      <c r="H3" s="63"/>
      <c r="I3" s="64" t="s">
        <v>2</v>
      </c>
      <c r="J3" s="64"/>
      <c r="K3" s="64"/>
      <c r="L3" s="64"/>
      <c r="M3" s="64"/>
      <c r="N3" s="64"/>
    </row>
    <row r="4" spans="1:14" ht="15" thickBot="1">
      <c r="A4" s="5" t="s">
        <v>3</v>
      </c>
      <c r="B4" s="65" t="s">
        <v>4</v>
      </c>
      <c r="C4" s="65"/>
      <c r="D4" s="65"/>
      <c r="E4" s="65"/>
      <c r="F4" s="65"/>
      <c r="G4" s="54" t="s">
        <v>5</v>
      </c>
      <c r="H4" s="6" t="s">
        <v>6</v>
      </c>
      <c r="I4" s="66" t="s">
        <v>4</v>
      </c>
      <c r="J4" s="66"/>
      <c r="K4" s="66"/>
      <c r="L4" s="66"/>
      <c r="M4" s="66"/>
      <c r="N4" s="7" t="s">
        <v>6</v>
      </c>
    </row>
    <row r="5" spans="1:14" ht="14.25">
      <c r="A5" s="8" t="s">
        <v>7</v>
      </c>
      <c r="B5" s="9" t="s">
        <v>66</v>
      </c>
      <c r="C5" s="10"/>
      <c r="D5" s="10"/>
      <c r="E5" s="10"/>
      <c r="F5" s="11"/>
      <c r="G5" s="12"/>
      <c r="H5" s="13">
        <v>134.87</v>
      </c>
      <c r="I5" s="14" t="s">
        <v>8</v>
      </c>
      <c r="J5" s="15"/>
      <c r="K5" s="15"/>
      <c r="L5" s="15"/>
      <c r="M5" s="16"/>
      <c r="N5" s="17">
        <v>22789.2</v>
      </c>
    </row>
    <row r="6" spans="1:14" ht="14.25">
      <c r="A6" s="18"/>
      <c r="B6" s="19" t="s">
        <v>9</v>
      </c>
      <c r="C6" s="1"/>
      <c r="D6" s="1"/>
      <c r="E6" s="1"/>
      <c r="F6" s="20"/>
      <c r="G6" s="26"/>
      <c r="H6" s="21">
        <v>64442.2</v>
      </c>
      <c r="I6" s="1"/>
      <c r="J6" s="1"/>
      <c r="K6" s="1"/>
      <c r="L6" s="1"/>
      <c r="M6" s="22"/>
      <c r="N6" s="21"/>
    </row>
    <row r="7" spans="1:14" ht="14.25">
      <c r="A7" s="18"/>
      <c r="B7" s="9" t="s">
        <v>10</v>
      </c>
      <c r="C7" s="10"/>
      <c r="D7" s="10"/>
      <c r="E7" s="10"/>
      <c r="F7" s="23"/>
      <c r="G7" s="12" t="s">
        <v>11</v>
      </c>
      <c r="H7" s="13">
        <v>224400</v>
      </c>
      <c r="I7" s="24"/>
      <c r="J7" s="1"/>
      <c r="K7" s="1"/>
      <c r="L7" s="1"/>
      <c r="M7" s="25"/>
      <c r="N7" s="21"/>
    </row>
    <row r="8" spans="1:14" ht="15" thickBot="1">
      <c r="A8" s="18"/>
      <c r="B8" s="19" t="s">
        <v>12</v>
      </c>
      <c r="C8" s="1"/>
      <c r="D8" s="1"/>
      <c r="E8" s="1"/>
      <c r="F8" s="20"/>
      <c r="G8" s="26" t="s">
        <v>13</v>
      </c>
      <c r="H8" s="21">
        <v>33213.87</v>
      </c>
      <c r="I8" s="24"/>
      <c r="J8" s="1"/>
      <c r="K8" s="1"/>
      <c r="L8" s="1"/>
      <c r="M8" s="20"/>
      <c r="N8" s="21"/>
    </row>
    <row r="9" spans="1:14" ht="15" thickBot="1">
      <c r="A9" s="27"/>
      <c r="B9" s="28"/>
      <c r="C9" s="29"/>
      <c r="D9" s="29"/>
      <c r="E9" s="29"/>
      <c r="F9" s="30"/>
      <c r="G9" s="55"/>
      <c r="H9" s="31">
        <v>322190.94</v>
      </c>
      <c r="I9" s="32"/>
      <c r="J9" s="33"/>
      <c r="K9" s="33"/>
      <c r="L9" s="33"/>
      <c r="M9" s="34"/>
      <c r="N9" s="31">
        <v>22789.2</v>
      </c>
    </row>
    <row r="10" spans="1:14" ht="14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5" thickBot="1">
      <c r="A11" s="62" t="s">
        <v>0</v>
      </c>
      <c r="B11" s="62"/>
      <c r="C11" s="62"/>
      <c r="D11" s="6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4.25">
      <c r="A12" s="4"/>
      <c r="B12" s="63" t="s">
        <v>1</v>
      </c>
      <c r="C12" s="63"/>
      <c r="D12" s="63"/>
      <c r="E12" s="63"/>
      <c r="F12" s="63"/>
      <c r="G12" s="63"/>
      <c r="H12" s="63"/>
      <c r="I12" s="64" t="s">
        <v>2</v>
      </c>
      <c r="J12" s="64"/>
      <c r="K12" s="64"/>
      <c r="L12" s="64"/>
      <c r="M12" s="64"/>
      <c r="N12" s="64"/>
    </row>
    <row r="13" spans="1:14" ht="15" thickBot="1">
      <c r="A13" s="5" t="s">
        <v>3</v>
      </c>
      <c r="B13" s="65" t="s">
        <v>4</v>
      </c>
      <c r="C13" s="65"/>
      <c r="D13" s="65"/>
      <c r="E13" s="65"/>
      <c r="F13" s="65"/>
      <c r="G13" s="54" t="s">
        <v>5</v>
      </c>
      <c r="H13" s="6" t="s">
        <v>6</v>
      </c>
      <c r="I13" s="66" t="s">
        <v>4</v>
      </c>
      <c r="J13" s="66"/>
      <c r="K13" s="66"/>
      <c r="L13" s="66"/>
      <c r="M13" s="66"/>
      <c r="N13" s="7" t="s">
        <v>6</v>
      </c>
    </row>
    <row r="14" spans="1:14" ht="14.25">
      <c r="A14" s="8" t="s">
        <v>14</v>
      </c>
      <c r="B14" s="9" t="s">
        <v>15</v>
      </c>
      <c r="C14" s="10"/>
      <c r="D14" s="10"/>
      <c r="E14" s="10"/>
      <c r="F14" s="23"/>
      <c r="G14" s="12"/>
      <c r="H14" s="13">
        <v>1398.72</v>
      </c>
      <c r="I14" s="14" t="s">
        <v>8</v>
      </c>
      <c r="J14" s="15"/>
      <c r="K14" s="15"/>
      <c r="L14" s="15"/>
      <c r="M14" s="16"/>
      <c r="N14" s="17">
        <v>22789.2</v>
      </c>
    </row>
    <row r="15" spans="1:14" ht="14.25">
      <c r="A15" s="18"/>
      <c r="B15" s="19" t="s">
        <v>67</v>
      </c>
      <c r="C15" s="1"/>
      <c r="D15" s="1"/>
      <c r="E15" s="1"/>
      <c r="F15" s="20"/>
      <c r="G15" s="26"/>
      <c r="H15" s="21">
        <v>353</v>
      </c>
      <c r="I15" s="1" t="s">
        <v>68</v>
      </c>
      <c r="J15" s="1"/>
      <c r="K15" s="1"/>
      <c r="L15" s="1"/>
      <c r="M15" s="22"/>
      <c r="N15" s="21">
        <v>586.76</v>
      </c>
    </row>
    <row r="16" spans="1:14" ht="15" thickBot="1">
      <c r="A16" s="18"/>
      <c r="B16" s="9"/>
      <c r="C16" s="10"/>
      <c r="D16" s="10"/>
      <c r="E16" s="10"/>
      <c r="F16" s="23"/>
      <c r="G16" s="12"/>
      <c r="H16" s="13"/>
      <c r="I16" s="24" t="s">
        <v>69</v>
      </c>
      <c r="J16" s="1"/>
      <c r="K16" s="1"/>
      <c r="L16" s="1"/>
      <c r="M16" s="20"/>
      <c r="N16" s="21">
        <v>378</v>
      </c>
    </row>
    <row r="17" spans="1:14" ht="15" thickBot="1">
      <c r="A17" s="27"/>
      <c r="B17" s="28"/>
      <c r="C17" s="29"/>
      <c r="D17" s="29"/>
      <c r="E17" s="29"/>
      <c r="F17" s="30"/>
      <c r="G17" s="55"/>
      <c r="H17" s="31">
        <v>1751.72</v>
      </c>
      <c r="I17" s="32"/>
      <c r="J17" s="33"/>
      <c r="K17" s="33"/>
      <c r="L17" s="33"/>
      <c r="M17" s="34"/>
      <c r="N17" s="31">
        <v>23753.96</v>
      </c>
    </row>
    <row r="18" spans="1:14" ht="14.2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5" thickBot="1">
      <c r="A19" s="62" t="s">
        <v>0</v>
      </c>
      <c r="B19" s="62"/>
      <c r="C19" s="62"/>
      <c r="D19" s="6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4.25">
      <c r="A20" s="4"/>
      <c r="B20" s="63" t="s">
        <v>1</v>
      </c>
      <c r="C20" s="63"/>
      <c r="D20" s="63"/>
      <c r="E20" s="63"/>
      <c r="F20" s="63"/>
      <c r="G20" s="63"/>
      <c r="H20" s="63"/>
      <c r="I20" s="64" t="s">
        <v>2</v>
      </c>
      <c r="J20" s="64"/>
      <c r="K20" s="64"/>
      <c r="L20" s="64"/>
      <c r="M20" s="64"/>
      <c r="N20" s="64"/>
    </row>
    <row r="21" spans="1:14" ht="15" thickBot="1">
      <c r="A21" s="5" t="s">
        <v>3</v>
      </c>
      <c r="B21" s="65" t="s">
        <v>4</v>
      </c>
      <c r="C21" s="65"/>
      <c r="D21" s="65"/>
      <c r="E21" s="65"/>
      <c r="F21" s="65"/>
      <c r="G21" s="54" t="s">
        <v>5</v>
      </c>
      <c r="H21" s="6" t="s">
        <v>6</v>
      </c>
      <c r="I21" s="66" t="s">
        <v>4</v>
      </c>
      <c r="J21" s="66"/>
      <c r="K21" s="66"/>
      <c r="L21" s="66"/>
      <c r="M21" s="66"/>
      <c r="N21" s="7" t="s">
        <v>6</v>
      </c>
    </row>
    <row r="22" spans="1:14" ht="15" thickBot="1">
      <c r="A22" s="35" t="s">
        <v>17</v>
      </c>
      <c r="B22" s="9" t="s">
        <v>9</v>
      </c>
      <c r="C22" s="10"/>
      <c r="D22" s="10"/>
      <c r="E22" s="10"/>
      <c r="F22" s="11"/>
      <c r="G22" s="12"/>
      <c r="H22" s="13">
        <v>212.44</v>
      </c>
      <c r="I22" s="14" t="s">
        <v>8</v>
      </c>
      <c r="J22" s="15"/>
      <c r="K22" s="15"/>
      <c r="L22" s="15"/>
      <c r="M22" s="16"/>
      <c r="N22" s="17">
        <v>22789.2</v>
      </c>
    </row>
    <row r="23" spans="1:14" ht="15" thickBot="1">
      <c r="A23" s="27"/>
      <c r="B23" s="28"/>
      <c r="C23" s="29"/>
      <c r="D23" s="29"/>
      <c r="E23" s="29"/>
      <c r="F23" s="30"/>
      <c r="G23" s="55"/>
      <c r="H23" s="31">
        <v>212.44</v>
      </c>
      <c r="I23" s="32"/>
      <c r="J23" s="33"/>
      <c r="K23" s="33"/>
      <c r="L23" s="33"/>
      <c r="M23" s="34"/>
      <c r="N23" s="31">
        <v>22789.2</v>
      </c>
    </row>
    <row r="24" spans="1:14" ht="14.2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" thickBot="1">
      <c r="A25" s="62" t="s">
        <v>0</v>
      </c>
      <c r="B25" s="62"/>
      <c r="C25" s="62"/>
      <c r="D25" s="6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4.25">
      <c r="A26" s="4"/>
      <c r="B26" s="63" t="s">
        <v>1</v>
      </c>
      <c r="C26" s="63"/>
      <c r="D26" s="63"/>
      <c r="E26" s="63"/>
      <c r="F26" s="63"/>
      <c r="G26" s="63"/>
      <c r="H26" s="63"/>
      <c r="I26" s="64" t="s">
        <v>2</v>
      </c>
      <c r="J26" s="64"/>
      <c r="K26" s="64"/>
      <c r="L26" s="64"/>
      <c r="M26" s="64"/>
      <c r="N26" s="64"/>
    </row>
    <row r="27" spans="1:14" ht="15" thickBot="1">
      <c r="A27" s="5" t="s">
        <v>3</v>
      </c>
      <c r="B27" s="65" t="s">
        <v>4</v>
      </c>
      <c r="C27" s="65"/>
      <c r="D27" s="65"/>
      <c r="E27" s="65"/>
      <c r="F27" s="65"/>
      <c r="G27" s="54" t="s">
        <v>5</v>
      </c>
      <c r="H27" s="6" t="s">
        <v>6</v>
      </c>
      <c r="I27" s="66" t="s">
        <v>4</v>
      </c>
      <c r="J27" s="66"/>
      <c r="K27" s="66"/>
      <c r="L27" s="66"/>
      <c r="M27" s="66"/>
      <c r="N27" s="7" t="s">
        <v>6</v>
      </c>
    </row>
    <row r="28" spans="1:14" ht="14.25">
      <c r="A28" s="35" t="s">
        <v>18</v>
      </c>
      <c r="B28" s="9" t="s">
        <v>19</v>
      </c>
      <c r="C28" s="10"/>
      <c r="D28" s="10"/>
      <c r="E28" s="10"/>
      <c r="F28" s="11"/>
      <c r="G28" s="12"/>
      <c r="H28" s="13">
        <v>176.5</v>
      </c>
      <c r="I28" s="14" t="s">
        <v>8</v>
      </c>
      <c r="J28" s="15"/>
      <c r="K28" s="15"/>
      <c r="L28" s="15"/>
      <c r="M28" s="16"/>
      <c r="N28" s="17">
        <v>22789.2</v>
      </c>
    </row>
    <row r="29" spans="1:14" ht="14.25">
      <c r="A29" s="18"/>
      <c r="B29" s="19" t="s">
        <v>42</v>
      </c>
      <c r="C29" s="1"/>
      <c r="D29" s="1"/>
      <c r="E29" s="1"/>
      <c r="F29" s="20"/>
      <c r="G29" s="26"/>
      <c r="H29" s="21">
        <v>176.5</v>
      </c>
      <c r="I29" s="1"/>
      <c r="J29" s="1"/>
      <c r="K29" s="1"/>
      <c r="L29" s="1"/>
      <c r="M29" s="22"/>
      <c r="N29" s="21"/>
    </row>
    <row r="30" spans="1:14" ht="14.25">
      <c r="A30" s="18"/>
      <c r="B30" s="9" t="s">
        <v>70</v>
      </c>
      <c r="C30" s="10"/>
      <c r="D30" s="10"/>
      <c r="E30" s="10"/>
      <c r="F30" s="23"/>
      <c r="G30" s="12"/>
      <c r="H30" s="13">
        <v>716.28</v>
      </c>
      <c r="I30" s="24"/>
      <c r="J30" s="1"/>
      <c r="K30" s="1"/>
      <c r="L30" s="1"/>
      <c r="M30" s="20"/>
      <c r="N30" s="21"/>
    </row>
    <row r="31" spans="1:14" ht="15" thickBot="1">
      <c r="A31" s="18"/>
      <c r="B31" s="19"/>
      <c r="C31" s="1"/>
      <c r="D31" s="1"/>
      <c r="E31" s="1"/>
      <c r="F31" s="20"/>
      <c r="G31" s="26"/>
      <c r="H31" s="21"/>
      <c r="I31" s="24"/>
      <c r="J31" s="1"/>
      <c r="K31" s="1"/>
      <c r="L31" s="1"/>
      <c r="M31" s="20"/>
      <c r="N31" s="21"/>
    </row>
    <row r="32" spans="1:14" ht="15" thickBot="1">
      <c r="A32" s="27"/>
      <c r="B32" s="28"/>
      <c r="C32" s="29"/>
      <c r="D32" s="29"/>
      <c r="E32" s="29"/>
      <c r="F32" s="30"/>
      <c r="G32" s="55"/>
      <c r="H32" s="31">
        <f>SUM(H28:H31)</f>
        <v>1069.28</v>
      </c>
      <c r="I32" s="32"/>
      <c r="J32" s="33"/>
      <c r="K32" s="33"/>
      <c r="L32" s="33"/>
      <c r="M32" s="34"/>
      <c r="N32" s="31">
        <f>SUM(N28:N31)</f>
        <v>22789.2</v>
      </c>
    </row>
    <row r="33" spans="1:14" ht="14.2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5" thickBot="1">
      <c r="A34" s="62" t="s">
        <v>0</v>
      </c>
      <c r="B34" s="62"/>
      <c r="C34" s="62"/>
      <c r="D34" s="6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4.25">
      <c r="A35" s="4"/>
      <c r="B35" s="63" t="s">
        <v>1</v>
      </c>
      <c r="C35" s="63"/>
      <c r="D35" s="63"/>
      <c r="E35" s="63"/>
      <c r="F35" s="63"/>
      <c r="G35" s="63"/>
      <c r="H35" s="63"/>
      <c r="I35" s="64" t="s">
        <v>2</v>
      </c>
      <c r="J35" s="64"/>
      <c r="K35" s="64"/>
      <c r="L35" s="64"/>
      <c r="M35" s="64"/>
      <c r="N35" s="64"/>
    </row>
    <row r="36" spans="1:14" ht="15" thickBot="1">
      <c r="A36" s="5" t="s">
        <v>3</v>
      </c>
      <c r="B36" s="65" t="s">
        <v>4</v>
      </c>
      <c r="C36" s="65"/>
      <c r="D36" s="65"/>
      <c r="E36" s="65"/>
      <c r="F36" s="65"/>
      <c r="G36" s="54" t="s">
        <v>5</v>
      </c>
      <c r="H36" s="6" t="s">
        <v>6</v>
      </c>
      <c r="I36" s="66" t="s">
        <v>4</v>
      </c>
      <c r="J36" s="66"/>
      <c r="K36" s="66"/>
      <c r="L36" s="66"/>
      <c r="M36" s="66"/>
      <c r="N36" s="7" t="s">
        <v>6</v>
      </c>
    </row>
    <row r="37" spans="1:14" ht="14.25">
      <c r="A37" s="8" t="s">
        <v>20</v>
      </c>
      <c r="B37" s="9" t="s">
        <v>71</v>
      </c>
      <c r="C37" s="10"/>
      <c r="D37" s="10"/>
      <c r="E37" s="10"/>
      <c r="F37" s="11"/>
      <c r="G37" s="12"/>
      <c r="H37" s="13">
        <v>176.5</v>
      </c>
      <c r="I37" s="14" t="s">
        <v>8</v>
      </c>
      <c r="J37" s="15"/>
      <c r="K37" s="15"/>
      <c r="L37" s="15"/>
      <c r="M37" s="16"/>
      <c r="N37" s="17">
        <v>22789.2</v>
      </c>
    </row>
    <row r="38" spans="1:14" ht="14.25">
      <c r="A38" s="18"/>
      <c r="B38" s="19" t="s">
        <v>72</v>
      </c>
      <c r="C38" s="1"/>
      <c r="D38" s="1"/>
      <c r="E38" s="1"/>
      <c r="F38" s="20"/>
      <c r="G38" s="26"/>
      <c r="H38" s="21">
        <v>716.28</v>
      </c>
      <c r="I38" s="1" t="s">
        <v>16</v>
      </c>
      <c r="J38" s="1"/>
      <c r="K38" s="1"/>
      <c r="L38" s="1"/>
      <c r="M38" s="22"/>
      <c r="N38" s="21">
        <v>378</v>
      </c>
    </row>
    <row r="39" spans="1:14" ht="14.25">
      <c r="A39" s="18"/>
      <c r="B39" s="19" t="s">
        <v>73</v>
      </c>
      <c r="C39" s="10"/>
      <c r="D39" s="10"/>
      <c r="E39" s="10"/>
      <c r="F39" s="23"/>
      <c r="G39" s="12"/>
      <c r="H39" s="13">
        <v>4484.86</v>
      </c>
      <c r="I39" s="24"/>
      <c r="J39" s="1"/>
      <c r="K39" s="1"/>
      <c r="L39" s="1"/>
      <c r="M39" s="25"/>
      <c r="N39" s="21"/>
    </row>
    <row r="40" spans="1:14" ht="14.25">
      <c r="A40" s="18"/>
      <c r="B40" s="9" t="s">
        <v>74</v>
      </c>
      <c r="C40" s="10"/>
      <c r="D40" s="10"/>
      <c r="E40" s="10"/>
      <c r="F40" s="23"/>
      <c r="G40" s="12"/>
      <c r="H40" s="13">
        <v>353</v>
      </c>
      <c r="I40" s="24"/>
      <c r="J40" s="1"/>
      <c r="K40" s="1"/>
      <c r="L40" s="1"/>
      <c r="M40" s="25"/>
      <c r="N40" s="21"/>
    </row>
    <row r="41" spans="1:14" ht="14.25">
      <c r="A41" s="18"/>
      <c r="B41" s="19" t="s">
        <v>75</v>
      </c>
      <c r="C41" s="1"/>
      <c r="D41" s="1"/>
      <c r="E41" s="1"/>
      <c r="F41" s="20"/>
      <c r="G41" s="26"/>
      <c r="H41" s="21">
        <v>176.5</v>
      </c>
      <c r="I41" s="24"/>
      <c r="J41" s="1"/>
      <c r="K41" s="1"/>
      <c r="L41" s="1"/>
      <c r="M41" s="20"/>
      <c r="N41" s="21"/>
    </row>
    <row r="42" spans="1:14" ht="15" thickBot="1">
      <c r="A42" s="18"/>
      <c r="B42" s="19" t="s">
        <v>76</v>
      </c>
      <c r="C42" s="1"/>
      <c r="D42" s="1"/>
      <c r="E42" s="1"/>
      <c r="F42" s="25"/>
      <c r="G42" s="26"/>
      <c r="H42" s="21">
        <v>3303.06</v>
      </c>
      <c r="I42" s="24"/>
      <c r="J42" s="1"/>
      <c r="K42" s="1"/>
      <c r="L42" s="1"/>
      <c r="M42" s="20"/>
      <c r="N42" s="21"/>
    </row>
    <row r="43" spans="1:14" ht="15" thickBot="1">
      <c r="A43" s="27"/>
      <c r="B43" s="28"/>
      <c r="C43" s="29"/>
      <c r="D43" s="29"/>
      <c r="E43" s="29"/>
      <c r="F43" s="30"/>
      <c r="G43" s="55"/>
      <c r="H43" s="31">
        <f>SUM(H37:H42)</f>
        <v>9210.199999999999</v>
      </c>
      <c r="I43" s="32"/>
      <c r="J43" s="33"/>
      <c r="K43" s="33"/>
      <c r="L43" s="33"/>
      <c r="M43" s="34"/>
      <c r="N43" s="31">
        <f>SUM(N37:N42)</f>
        <v>23167.2</v>
      </c>
    </row>
    <row r="44" spans="1:14" ht="14.2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" thickBot="1">
      <c r="A45" s="62" t="s">
        <v>0</v>
      </c>
      <c r="B45" s="62"/>
      <c r="C45" s="62"/>
      <c r="D45" s="6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4.25">
      <c r="A46" s="4"/>
      <c r="B46" s="63" t="s">
        <v>1</v>
      </c>
      <c r="C46" s="63"/>
      <c r="D46" s="63"/>
      <c r="E46" s="63"/>
      <c r="F46" s="63"/>
      <c r="G46" s="63"/>
      <c r="H46" s="63"/>
      <c r="I46" s="64" t="s">
        <v>2</v>
      </c>
      <c r="J46" s="64"/>
      <c r="K46" s="64"/>
      <c r="L46" s="64"/>
      <c r="M46" s="64"/>
      <c r="N46" s="64"/>
    </row>
    <row r="47" spans="1:14" ht="15" thickBot="1">
      <c r="A47" s="5" t="s">
        <v>3</v>
      </c>
      <c r="B47" s="65" t="s">
        <v>4</v>
      </c>
      <c r="C47" s="65"/>
      <c r="D47" s="65"/>
      <c r="E47" s="65"/>
      <c r="F47" s="65"/>
      <c r="G47" s="54" t="s">
        <v>5</v>
      </c>
      <c r="H47" s="6" t="s">
        <v>6</v>
      </c>
      <c r="I47" s="66" t="s">
        <v>4</v>
      </c>
      <c r="J47" s="66"/>
      <c r="K47" s="66"/>
      <c r="L47" s="66"/>
      <c r="M47" s="66"/>
      <c r="N47" s="7" t="s">
        <v>6</v>
      </c>
    </row>
    <row r="48" spans="1:14" ht="14.25">
      <c r="A48" s="8" t="s">
        <v>21</v>
      </c>
      <c r="B48" s="19" t="s">
        <v>22</v>
      </c>
      <c r="C48" s="1"/>
      <c r="D48" s="1"/>
      <c r="E48" s="1"/>
      <c r="F48" s="20"/>
      <c r="G48" s="12"/>
      <c r="H48" s="13">
        <v>176.5</v>
      </c>
      <c r="I48" s="14" t="s">
        <v>8</v>
      </c>
      <c r="J48" s="15"/>
      <c r="K48" s="15"/>
      <c r="L48" s="15"/>
      <c r="M48" s="16"/>
      <c r="N48" s="17">
        <v>22789.2</v>
      </c>
    </row>
    <row r="49" spans="1:14" ht="15" thickBot="1">
      <c r="A49" s="18"/>
      <c r="B49" s="19" t="s">
        <v>23</v>
      </c>
      <c r="C49" s="1"/>
      <c r="D49" s="1"/>
      <c r="E49" s="1"/>
      <c r="F49" s="25"/>
      <c r="G49" s="26" t="s">
        <v>24</v>
      </c>
      <c r="H49" s="21">
        <v>5023.83</v>
      </c>
      <c r="I49" s="1"/>
      <c r="J49" s="1"/>
      <c r="K49" s="1"/>
      <c r="L49" s="1"/>
      <c r="M49" s="22"/>
      <c r="N49" s="21"/>
    </row>
    <row r="50" spans="1:14" ht="15" thickBot="1">
      <c r="A50" s="27"/>
      <c r="B50" s="28"/>
      <c r="C50" s="29"/>
      <c r="D50" s="29"/>
      <c r="E50" s="29"/>
      <c r="F50" s="30"/>
      <c r="G50" s="55"/>
      <c r="H50" s="31">
        <f>SUM(H48:H49)</f>
        <v>5200.33</v>
      </c>
      <c r="I50" s="32"/>
      <c r="J50" s="33"/>
      <c r="K50" s="33"/>
      <c r="L50" s="33"/>
      <c r="M50" s="34"/>
      <c r="N50" s="31">
        <f>SUM(N48:N49)</f>
        <v>22789.2</v>
      </c>
    </row>
    <row r="51" spans="1:14" ht="14.2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5" thickBot="1">
      <c r="A52" s="62" t="s">
        <v>0</v>
      </c>
      <c r="B52" s="62"/>
      <c r="C52" s="62"/>
      <c r="D52" s="62"/>
      <c r="E52" s="37"/>
      <c r="F52" s="2"/>
      <c r="G52" s="2"/>
      <c r="H52" s="2"/>
      <c r="I52" s="2"/>
      <c r="J52" s="2"/>
      <c r="K52" s="2"/>
      <c r="L52" s="2"/>
      <c r="M52" s="2"/>
      <c r="N52" s="2"/>
    </row>
    <row r="53" spans="1:14" ht="14.25">
      <c r="A53" s="4"/>
      <c r="B53" s="63" t="s">
        <v>1</v>
      </c>
      <c r="C53" s="63"/>
      <c r="D53" s="63"/>
      <c r="E53" s="63"/>
      <c r="F53" s="63"/>
      <c r="G53" s="63"/>
      <c r="H53" s="63"/>
      <c r="I53" s="64" t="s">
        <v>2</v>
      </c>
      <c r="J53" s="64"/>
      <c r="K53" s="64"/>
      <c r="L53" s="64"/>
      <c r="M53" s="64"/>
      <c r="N53" s="64"/>
    </row>
    <row r="54" spans="1:14" ht="15" thickBot="1">
      <c r="A54" s="5" t="s">
        <v>3</v>
      </c>
      <c r="B54" s="65" t="s">
        <v>4</v>
      </c>
      <c r="C54" s="65"/>
      <c r="D54" s="65"/>
      <c r="E54" s="65"/>
      <c r="F54" s="65"/>
      <c r="G54" s="54" t="s">
        <v>5</v>
      </c>
      <c r="H54" s="6" t="s">
        <v>6</v>
      </c>
      <c r="I54" s="66" t="s">
        <v>4</v>
      </c>
      <c r="J54" s="66"/>
      <c r="K54" s="66"/>
      <c r="L54" s="66"/>
      <c r="M54" s="66"/>
      <c r="N54" s="7" t="s">
        <v>6</v>
      </c>
    </row>
    <row r="55" spans="1:14" ht="14.25">
      <c r="A55" s="35" t="s">
        <v>25</v>
      </c>
      <c r="B55" s="9" t="s">
        <v>26</v>
      </c>
      <c r="C55" s="10"/>
      <c r="D55" s="10"/>
      <c r="E55" s="10"/>
      <c r="F55" s="11"/>
      <c r="G55" s="12" t="s">
        <v>27</v>
      </c>
      <c r="H55" s="13">
        <v>25786.06</v>
      </c>
      <c r="I55" s="14" t="s">
        <v>8</v>
      </c>
      <c r="J55" s="15"/>
      <c r="K55" s="15"/>
      <c r="L55" s="15"/>
      <c r="M55" s="16"/>
      <c r="N55" s="17">
        <v>22789.2</v>
      </c>
    </row>
    <row r="56" spans="1:14" ht="14.25">
      <c r="A56" s="18"/>
      <c r="B56" s="19" t="s">
        <v>28</v>
      </c>
      <c r="C56" s="1"/>
      <c r="D56" s="1"/>
      <c r="E56" s="1"/>
      <c r="F56" s="20"/>
      <c r="G56" s="26" t="s">
        <v>29</v>
      </c>
      <c r="H56" s="21">
        <v>4436.81</v>
      </c>
      <c r="I56" s="24"/>
      <c r="J56" s="1"/>
      <c r="K56" s="1"/>
      <c r="L56" s="1"/>
      <c r="M56" s="22"/>
      <c r="N56" s="21"/>
    </row>
    <row r="57" spans="1:14" ht="15" thickBot="1">
      <c r="A57" s="18"/>
      <c r="B57" s="19" t="s">
        <v>30</v>
      </c>
      <c r="C57" s="1"/>
      <c r="D57" s="1"/>
      <c r="E57" s="1"/>
      <c r="F57" s="20"/>
      <c r="G57" s="26" t="s">
        <v>31</v>
      </c>
      <c r="H57" s="21">
        <v>5368.63</v>
      </c>
      <c r="I57" s="1"/>
      <c r="J57" s="1"/>
      <c r="K57" s="1"/>
      <c r="L57" s="1"/>
      <c r="M57" s="25"/>
      <c r="N57" s="21"/>
    </row>
    <row r="58" spans="1:14" ht="15" thickBot="1">
      <c r="A58" s="27"/>
      <c r="B58" s="28"/>
      <c r="C58" s="29"/>
      <c r="D58" s="29"/>
      <c r="E58" s="29"/>
      <c r="F58" s="30"/>
      <c r="G58" s="55"/>
      <c r="H58" s="31">
        <f>SUM(H55:H57)</f>
        <v>35591.5</v>
      </c>
      <c r="I58" s="32"/>
      <c r="J58" s="33"/>
      <c r="K58" s="33"/>
      <c r="L58" s="33"/>
      <c r="M58" s="34"/>
      <c r="N58" s="31">
        <f>SUM(N55:N57)</f>
        <v>22789.2</v>
      </c>
    </row>
    <row r="59" spans="1:14" ht="14.25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5" thickBot="1">
      <c r="A60" s="62" t="s">
        <v>0</v>
      </c>
      <c r="B60" s="62"/>
      <c r="C60" s="62"/>
      <c r="D60" s="62"/>
      <c r="E60" s="37"/>
      <c r="F60" s="2"/>
      <c r="G60" s="2"/>
      <c r="H60" s="2"/>
      <c r="I60" s="2"/>
      <c r="J60" s="2"/>
      <c r="K60" s="2"/>
      <c r="L60" s="2"/>
      <c r="M60" s="2"/>
      <c r="N60" s="2"/>
    </row>
    <row r="61" spans="1:14" ht="14.25">
      <c r="A61" s="4"/>
      <c r="B61" s="63" t="s">
        <v>1</v>
      </c>
      <c r="C61" s="63"/>
      <c r="D61" s="63"/>
      <c r="E61" s="63"/>
      <c r="F61" s="63"/>
      <c r="G61" s="63"/>
      <c r="H61" s="63"/>
      <c r="I61" s="64" t="s">
        <v>2</v>
      </c>
      <c r="J61" s="64"/>
      <c r="K61" s="64"/>
      <c r="L61" s="64"/>
      <c r="M61" s="64"/>
      <c r="N61" s="64"/>
    </row>
    <row r="62" spans="1:14" ht="15" thickBot="1">
      <c r="A62" s="5" t="s">
        <v>3</v>
      </c>
      <c r="B62" s="65" t="s">
        <v>4</v>
      </c>
      <c r="C62" s="65"/>
      <c r="D62" s="65"/>
      <c r="E62" s="65"/>
      <c r="F62" s="65"/>
      <c r="G62" s="54" t="s">
        <v>5</v>
      </c>
      <c r="H62" s="6" t="s">
        <v>6</v>
      </c>
      <c r="I62" s="66" t="s">
        <v>4</v>
      </c>
      <c r="J62" s="66"/>
      <c r="K62" s="66"/>
      <c r="L62" s="66"/>
      <c r="M62" s="66"/>
      <c r="N62" s="7" t="s">
        <v>6</v>
      </c>
    </row>
    <row r="63" spans="1:14" ht="14.25">
      <c r="A63" s="8" t="s">
        <v>32</v>
      </c>
      <c r="B63" s="9" t="s">
        <v>33</v>
      </c>
      <c r="C63" s="10"/>
      <c r="D63" s="10"/>
      <c r="E63" s="10"/>
      <c r="F63" s="23"/>
      <c r="G63" s="12"/>
      <c r="H63" s="13">
        <v>353</v>
      </c>
      <c r="I63" s="14" t="s">
        <v>8</v>
      </c>
      <c r="J63" s="15"/>
      <c r="K63" s="15"/>
      <c r="L63" s="15"/>
      <c r="M63" s="16"/>
      <c r="N63" s="17">
        <v>22789.2</v>
      </c>
    </row>
    <row r="64" spans="1:14" ht="14.25">
      <c r="A64" s="18"/>
      <c r="B64" s="9" t="s">
        <v>34</v>
      </c>
      <c r="C64" s="1"/>
      <c r="D64" s="1"/>
      <c r="E64" s="1"/>
      <c r="F64" s="25"/>
      <c r="G64" s="26"/>
      <c r="H64" s="21">
        <v>969.73</v>
      </c>
      <c r="I64" s="24" t="s">
        <v>35</v>
      </c>
      <c r="J64" s="1"/>
      <c r="K64" s="1"/>
      <c r="L64" s="1"/>
      <c r="M64" s="20"/>
      <c r="N64" s="21">
        <v>189</v>
      </c>
    </row>
    <row r="65" spans="1:14" ht="15" thickBot="1">
      <c r="A65" s="18"/>
      <c r="B65" s="9"/>
      <c r="C65" s="10"/>
      <c r="D65" s="10"/>
      <c r="E65" s="10"/>
      <c r="F65" s="11"/>
      <c r="G65" s="12"/>
      <c r="H65" s="13"/>
      <c r="I65" s="24" t="s">
        <v>36</v>
      </c>
      <c r="J65" s="1"/>
      <c r="K65" s="1"/>
      <c r="L65" s="1"/>
      <c r="M65" s="20"/>
      <c r="N65" s="21">
        <v>59473.15</v>
      </c>
    </row>
    <row r="66" spans="1:14" ht="15" thickBot="1">
      <c r="A66" s="27"/>
      <c r="B66" s="28"/>
      <c r="C66" s="29"/>
      <c r="D66" s="29"/>
      <c r="E66" s="29"/>
      <c r="F66" s="30"/>
      <c r="G66" s="55"/>
      <c r="H66" s="31">
        <f>SUM(H63:H65)</f>
        <v>1322.73</v>
      </c>
      <c r="I66" s="32"/>
      <c r="J66" s="33"/>
      <c r="K66" s="33"/>
      <c r="L66" s="33"/>
      <c r="M66" s="34"/>
      <c r="N66" s="31">
        <f>SUM(N63:N65)</f>
        <v>82451.35</v>
      </c>
    </row>
    <row r="67" spans="1:14" ht="14.25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5" thickBot="1">
      <c r="A68" s="62" t="s">
        <v>0</v>
      </c>
      <c r="B68" s="62"/>
      <c r="C68" s="62"/>
      <c r="D68" s="62"/>
      <c r="E68" s="37"/>
      <c r="F68" s="2"/>
      <c r="G68" s="2"/>
      <c r="H68" s="2"/>
      <c r="I68" s="2"/>
      <c r="J68" s="2"/>
      <c r="K68" s="2"/>
      <c r="L68" s="2"/>
      <c r="M68" s="2"/>
      <c r="N68" s="2"/>
    </row>
    <row r="69" spans="1:14" ht="14.25">
      <c r="A69" s="4"/>
      <c r="B69" s="63" t="s">
        <v>1</v>
      </c>
      <c r="C69" s="63"/>
      <c r="D69" s="63"/>
      <c r="E69" s="63"/>
      <c r="F69" s="63"/>
      <c r="G69" s="63"/>
      <c r="H69" s="63"/>
      <c r="I69" s="64" t="s">
        <v>2</v>
      </c>
      <c r="J69" s="64"/>
      <c r="K69" s="64"/>
      <c r="L69" s="64"/>
      <c r="M69" s="64"/>
      <c r="N69" s="64"/>
    </row>
    <row r="70" spans="1:14" ht="15" thickBot="1">
      <c r="A70" s="5" t="s">
        <v>3</v>
      </c>
      <c r="B70" s="65" t="s">
        <v>4</v>
      </c>
      <c r="C70" s="65"/>
      <c r="D70" s="65"/>
      <c r="E70" s="65"/>
      <c r="F70" s="65"/>
      <c r="G70" s="54" t="s">
        <v>5</v>
      </c>
      <c r="H70" s="6" t="s">
        <v>6</v>
      </c>
      <c r="I70" s="66" t="s">
        <v>4</v>
      </c>
      <c r="J70" s="66"/>
      <c r="K70" s="66"/>
      <c r="L70" s="66"/>
      <c r="M70" s="66"/>
      <c r="N70" s="7" t="s">
        <v>6</v>
      </c>
    </row>
    <row r="71" spans="1:14" ht="14.25">
      <c r="A71" s="8" t="s">
        <v>37</v>
      </c>
      <c r="B71" s="9" t="s">
        <v>38</v>
      </c>
      <c r="C71" s="10"/>
      <c r="D71" s="10"/>
      <c r="E71" s="10"/>
      <c r="F71" s="11"/>
      <c r="G71" s="12" t="s">
        <v>29</v>
      </c>
      <c r="H71" s="13">
        <v>5595.73</v>
      </c>
      <c r="I71" s="14" t="s">
        <v>8</v>
      </c>
      <c r="J71" s="15"/>
      <c r="K71" s="15"/>
      <c r="L71" s="15"/>
      <c r="M71" s="16"/>
      <c r="N71" s="17">
        <v>22789.2</v>
      </c>
    </row>
    <row r="72" spans="1:14" ht="14.25">
      <c r="A72" s="18"/>
      <c r="B72" s="19"/>
      <c r="C72" s="1"/>
      <c r="D72" s="1"/>
      <c r="E72" s="1"/>
      <c r="F72" s="25"/>
      <c r="G72" s="26"/>
      <c r="H72" s="21"/>
      <c r="I72" s="1" t="s">
        <v>39</v>
      </c>
      <c r="J72" s="36"/>
      <c r="K72" s="36"/>
      <c r="L72" s="36"/>
      <c r="M72" s="36"/>
      <c r="N72" s="21">
        <v>189</v>
      </c>
    </row>
    <row r="73" spans="1:14" ht="15" thickBot="1">
      <c r="A73" s="18"/>
      <c r="B73" s="9"/>
      <c r="C73" s="10"/>
      <c r="D73" s="10"/>
      <c r="E73" s="10"/>
      <c r="F73" s="11"/>
      <c r="G73" s="12"/>
      <c r="H73" s="13"/>
      <c r="I73" s="24" t="s">
        <v>77</v>
      </c>
      <c r="J73" s="1"/>
      <c r="K73" s="1"/>
      <c r="L73" s="1"/>
      <c r="M73" s="20"/>
      <c r="N73" s="21">
        <v>378</v>
      </c>
    </row>
    <row r="74" spans="1:14" ht="15" thickBot="1">
      <c r="A74" s="27"/>
      <c r="B74" s="28"/>
      <c r="C74" s="29"/>
      <c r="D74" s="29"/>
      <c r="E74" s="29"/>
      <c r="F74" s="30"/>
      <c r="G74" s="55"/>
      <c r="H74" s="31">
        <f>SUM(H71:H73)</f>
        <v>5595.73</v>
      </c>
      <c r="I74" s="32"/>
      <c r="J74" s="33"/>
      <c r="K74" s="33"/>
      <c r="L74" s="33"/>
      <c r="M74" s="38"/>
      <c r="N74" s="31">
        <f>SUM(N71:N73)</f>
        <v>23356.2</v>
      </c>
    </row>
    <row r="75" spans="1:14" ht="14.25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5" thickBot="1">
      <c r="A76" s="62" t="s">
        <v>0</v>
      </c>
      <c r="B76" s="62"/>
      <c r="C76" s="62"/>
      <c r="D76" s="62"/>
      <c r="E76" s="37"/>
      <c r="F76" s="2"/>
      <c r="G76" s="2"/>
      <c r="H76" s="2"/>
      <c r="I76" s="2"/>
      <c r="J76" s="2"/>
      <c r="K76" s="2"/>
      <c r="L76" s="2"/>
      <c r="M76" s="2"/>
      <c r="N76" s="2"/>
    </row>
    <row r="77" spans="1:14" ht="14.25">
      <c r="A77" s="4"/>
      <c r="B77" s="63" t="s">
        <v>1</v>
      </c>
      <c r="C77" s="63"/>
      <c r="D77" s="63"/>
      <c r="E77" s="63"/>
      <c r="F77" s="63"/>
      <c r="G77" s="63"/>
      <c r="H77" s="63"/>
      <c r="I77" s="64" t="s">
        <v>2</v>
      </c>
      <c r="J77" s="64"/>
      <c r="K77" s="64"/>
      <c r="L77" s="64"/>
      <c r="M77" s="64"/>
      <c r="N77" s="64"/>
    </row>
    <row r="78" spans="1:14" ht="15" thickBot="1">
      <c r="A78" s="5" t="s">
        <v>3</v>
      </c>
      <c r="B78" s="65" t="s">
        <v>4</v>
      </c>
      <c r="C78" s="65"/>
      <c r="D78" s="65"/>
      <c r="E78" s="65"/>
      <c r="F78" s="65"/>
      <c r="G78" s="54" t="s">
        <v>5</v>
      </c>
      <c r="H78" s="6" t="s">
        <v>6</v>
      </c>
      <c r="I78" s="66" t="s">
        <v>4</v>
      </c>
      <c r="J78" s="66"/>
      <c r="K78" s="66"/>
      <c r="L78" s="66"/>
      <c r="M78" s="66"/>
      <c r="N78" s="7" t="s">
        <v>6</v>
      </c>
    </row>
    <row r="79" spans="1:14" ht="14.25">
      <c r="A79" s="8" t="s">
        <v>40</v>
      </c>
      <c r="B79" s="19" t="s">
        <v>41</v>
      </c>
      <c r="C79" s="10"/>
      <c r="D79" s="10"/>
      <c r="E79" s="10"/>
      <c r="F79" s="11"/>
      <c r="G79" s="12"/>
      <c r="H79" s="13">
        <v>528.99</v>
      </c>
      <c r="I79" s="14" t="s">
        <v>8</v>
      </c>
      <c r="J79" s="15"/>
      <c r="K79" s="15"/>
      <c r="L79" s="15"/>
      <c r="M79" s="16"/>
      <c r="N79" s="17">
        <v>22789.2</v>
      </c>
    </row>
    <row r="80" spans="1:14" ht="14.25">
      <c r="A80" s="18"/>
      <c r="B80" s="9" t="s">
        <v>42</v>
      </c>
      <c r="C80" s="10"/>
      <c r="D80" s="10"/>
      <c r="E80" s="10"/>
      <c r="F80" s="11"/>
      <c r="G80" s="12"/>
      <c r="H80" s="13">
        <v>175.91</v>
      </c>
      <c r="I80" s="1"/>
      <c r="J80" s="1"/>
      <c r="K80" s="1"/>
      <c r="L80" s="1"/>
      <c r="M80" s="22"/>
      <c r="N80" s="21"/>
    </row>
    <row r="81" spans="1:14" ht="15" thickBot="1">
      <c r="A81" s="18"/>
      <c r="B81" s="19" t="s">
        <v>43</v>
      </c>
      <c r="C81" s="1"/>
      <c r="D81" s="1"/>
      <c r="E81" s="1"/>
      <c r="F81" s="20"/>
      <c r="G81" s="26"/>
      <c r="H81" s="21">
        <v>716.28</v>
      </c>
      <c r="I81" s="24"/>
      <c r="J81" s="1"/>
      <c r="K81" s="1"/>
      <c r="L81" s="1"/>
      <c r="M81" s="25"/>
      <c r="N81" s="21"/>
    </row>
    <row r="82" spans="1:14" ht="15" thickBot="1">
      <c r="A82" s="27"/>
      <c r="B82" s="28"/>
      <c r="C82" s="29"/>
      <c r="D82" s="29"/>
      <c r="E82" s="29"/>
      <c r="F82" s="30"/>
      <c r="G82" s="55"/>
      <c r="H82" s="31">
        <f>SUM(H79:H81)</f>
        <v>1421.1799999999998</v>
      </c>
      <c r="I82" s="32"/>
      <c r="J82" s="33"/>
      <c r="K82" s="33"/>
      <c r="L82" s="33"/>
      <c r="M82" s="34"/>
      <c r="N82" s="31">
        <f>SUM(N79:N81)</f>
        <v>22789.2</v>
      </c>
    </row>
    <row r="83" spans="1:14" ht="14.25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5" thickBot="1">
      <c r="A84" s="62" t="s">
        <v>0</v>
      </c>
      <c r="B84" s="62"/>
      <c r="C84" s="62"/>
      <c r="D84" s="62"/>
      <c r="E84" s="37"/>
      <c r="F84" s="2"/>
      <c r="G84" s="2"/>
      <c r="H84" s="2"/>
      <c r="I84" s="2"/>
      <c r="J84" s="2"/>
      <c r="K84" s="2"/>
      <c r="L84" s="2"/>
      <c r="M84" s="2"/>
      <c r="N84" s="2"/>
    </row>
    <row r="85" spans="1:14" ht="14.25">
      <c r="A85" s="4"/>
      <c r="B85" s="63" t="s">
        <v>1</v>
      </c>
      <c r="C85" s="63"/>
      <c r="D85" s="63"/>
      <c r="E85" s="63"/>
      <c r="F85" s="63"/>
      <c r="G85" s="63"/>
      <c r="H85" s="63"/>
      <c r="I85" s="64" t="s">
        <v>2</v>
      </c>
      <c r="J85" s="64"/>
      <c r="K85" s="64"/>
      <c r="L85" s="64"/>
      <c r="M85" s="64"/>
      <c r="N85" s="64"/>
    </row>
    <row r="86" spans="1:14" ht="15" thickBot="1">
      <c r="A86" s="5" t="s">
        <v>3</v>
      </c>
      <c r="B86" s="65" t="s">
        <v>4</v>
      </c>
      <c r="C86" s="65"/>
      <c r="D86" s="65"/>
      <c r="E86" s="65"/>
      <c r="F86" s="65"/>
      <c r="G86" s="54" t="s">
        <v>5</v>
      </c>
      <c r="H86" s="6" t="s">
        <v>6</v>
      </c>
      <c r="I86" s="66" t="s">
        <v>4</v>
      </c>
      <c r="J86" s="66"/>
      <c r="K86" s="66"/>
      <c r="L86" s="66"/>
      <c r="M86" s="66"/>
      <c r="N86" s="7" t="s">
        <v>6</v>
      </c>
    </row>
    <row r="87" spans="1:14" ht="14.25">
      <c r="A87" s="8" t="s">
        <v>44</v>
      </c>
      <c r="B87" s="9" t="s">
        <v>42</v>
      </c>
      <c r="C87" s="10"/>
      <c r="D87" s="10"/>
      <c r="E87" s="10"/>
      <c r="F87" s="11"/>
      <c r="G87" s="12"/>
      <c r="H87" s="13">
        <v>117.26</v>
      </c>
      <c r="I87" s="14" t="s">
        <v>8</v>
      </c>
      <c r="J87" s="15"/>
      <c r="K87" s="15"/>
      <c r="L87" s="15"/>
      <c r="M87" s="16"/>
      <c r="N87" s="17">
        <v>22789.2</v>
      </c>
    </row>
    <row r="88" spans="1:14" ht="15" thickBot="1">
      <c r="A88" s="18"/>
      <c r="B88" s="19" t="s">
        <v>45</v>
      </c>
      <c r="C88" s="1"/>
      <c r="D88" s="1"/>
      <c r="E88" s="1"/>
      <c r="F88" s="25"/>
      <c r="G88" s="26"/>
      <c r="H88" s="21">
        <v>176.5</v>
      </c>
      <c r="I88" s="1"/>
      <c r="J88" s="1"/>
      <c r="K88" s="1"/>
      <c r="L88" s="1"/>
      <c r="M88" s="22"/>
      <c r="N88" s="21"/>
    </row>
    <row r="89" spans="1:14" ht="15" thickBot="1">
      <c r="A89" s="27"/>
      <c r="B89" s="28"/>
      <c r="C89" s="29"/>
      <c r="D89" s="29"/>
      <c r="E89" s="29"/>
      <c r="F89" s="30"/>
      <c r="G89" s="55"/>
      <c r="H89" s="31">
        <f>SUM(H87:H88)</f>
        <v>293.76</v>
      </c>
      <c r="I89" s="32"/>
      <c r="J89" s="33"/>
      <c r="K89" s="33"/>
      <c r="L89" s="33"/>
      <c r="M89" s="34"/>
      <c r="N89" s="31">
        <f>SUM(N87:N88)</f>
        <v>22789.2</v>
      </c>
    </row>
    <row r="90" spans="1:14" ht="14.25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5" thickBot="1">
      <c r="A91" s="62" t="s">
        <v>0</v>
      </c>
      <c r="B91" s="62"/>
      <c r="C91" s="62"/>
      <c r="D91" s="62"/>
      <c r="E91" s="37"/>
      <c r="F91" s="2"/>
      <c r="G91" s="2"/>
      <c r="H91" s="2"/>
      <c r="I91" s="2"/>
      <c r="J91" s="2"/>
      <c r="K91" s="2"/>
      <c r="L91" s="2"/>
      <c r="M91" s="2"/>
      <c r="N91" s="2"/>
    </row>
    <row r="92" spans="1:14" ht="14.25">
      <c r="A92" s="4"/>
      <c r="B92" s="63" t="s">
        <v>1</v>
      </c>
      <c r="C92" s="63"/>
      <c r="D92" s="63"/>
      <c r="E92" s="63"/>
      <c r="F92" s="63"/>
      <c r="G92" s="63"/>
      <c r="H92" s="63"/>
      <c r="I92" s="64" t="s">
        <v>2</v>
      </c>
      <c r="J92" s="64"/>
      <c r="K92" s="64"/>
      <c r="L92" s="64"/>
      <c r="M92" s="64"/>
      <c r="N92" s="64"/>
    </row>
    <row r="93" spans="1:14" ht="15" thickBot="1">
      <c r="A93" s="5" t="s">
        <v>3</v>
      </c>
      <c r="B93" s="65" t="s">
        <v>4</v>
      </c>
      <c r="C93" s="65"/>
      <c r="D93" s="65"/>
      <c r="E93" s="65"/>
      <c r="F93" s="65"/>
      <c r="G93" s="54" t="s">
        <v>5</v>
      </c>
      <c r="H93" s="6" t="s">
        <v>6</v>
      </c>
      <c r="I93" s="66" t="s">
        <v>4</v>
      </c>
      <c r="J93" s="66"/>
      <c r="K93" s="66"/>
      <c r="L93" s="66"/>
      <c r="M93" s="66"/>
      <c r="N93" s="7" t="s">
        <v>6</v>
      </c>
    </row>
    <row r="94" spans="1:14" ht="14.25">
      <c r="A94" s="8" t="s">
        <v>46</v>
      </c>
      <c r="B94" s="9" t="s">
        <v>47</v>
      </c>
      <c r="C94" s="10"/>
      <c r="D94" s="10"/>
      <c r="E94" s="10"/>
      <c r="F94" s="11"/>
      <c r="G94" s="12"/>
      <c r="H94" s="13">
        <v>1385.07</v>
      </c>
      <c r="I94" s="14" t="s">
        <v>8</v>
      </c>
      <c r="J94" s="15"/>
      <c r="K94" s="15"/>
      <c r="L94" s="15"/>
      <c r="M94" s="16"/>
      <c r="N94" s="17">
        <v>22789.2</v>
      </c>
    </row>
    <row r="95" spans="1:14" ht="14.25">
      <c r="A95" s="18"/>
      <c r="B95" s="19"/>
      <c r="C95" s="1"/>
      <c r="D95" s="1"/>
      <c r="E95" s="1"/>
      <c r="F95" s="20"/>
      <c r="G95" s="26"/>
      <c r="H95" s="21"/>
      <c r="I95" s="1" t="s">
        <v>48</v>
      </c>
      <c r="J95" s="36"/>
      <c r="K95" s="36"/>
      <c r="L95" s="36"/>
      <c r="M95" s="36"/>
      <c r="N95" s="21">
        <v>189</v>
      </c>
    </row>
    <row r="96" spans="1:14" ht="15" thickBot="1">
      <c r="A96" s="18"/>
      <c r="B96" s="9"/>
      <c r="C96" s="10"/>
      <c r="D96" s="10"/>
      <c r="E96" s="10"/>
      <c r="F96" s="23"/>
      <c r="G96" s="12"/>
      <c r="H96" s="13"/>
      <c r="I96" s="24" t="s">
        <v>49</v>
      </c>
      <c r="J96" s="1"/>
      <c r="K96" s="1"/>
      <c r="L96" s="1"/>
      <c r="M96" s="20"/>
      <c r="N96" s="21">
        <v>9145.85</v>
      </c>
    </row>
    <row r="97" spans="1:14" ht="15" thickBot="1">
      <c r="A97" s="27"/>
      <c r="B97" s="28"/>
      <c r="C97" s="29"/>
      <c r="D97" s="29"/>
      <c r="E97" s="29"/>
      <c r="F97" s="30"/>
      <c r="G97" s="55"/>
      <c r="H97" s="31">
        <f>SUM(H94:H96)</f>
        <v>1385.07</v>
      </c>
      <c r="I97" s="32"/>
      <c r="J97" s="33"/>
      <c r="K97" s="33"/>
      <c r="L97" s="33"/>
      <c r="M97" s="34"/>
      <c r="N97" s="31">
        <f>SUM(N94:N96)</f>
        <v>32124.050000000003</v>
      </c>
    </row>
    <row r="98" spans="1:14" ht="15" thickBot="1">
      <c r="A98" s="68" t="s">
        <v>51</v>
      </c>
      <c r="B98" s="68"/>
      <c r="C98" s="68"/>
      <c r="D98" s="68"/>
      <c r="E98" s="68"/>
      <c r="F98" s="68"/>
      <c r="G98" s="68"/>
      <c r="H98" s="69">
        <f>H97+H89+H82+H74+H66+H58+H50+H43+H32+H23+H17+H9</f>
        <v>385244.88</v>
      </c>
      <c r="I98" s="69"/>
      <c r="J98" s="39"/>
      <c r="K98" s="39"/>
      <c r="L98" s="39"/>
      <c r="M98" s="39"/>
      <c r="N98" s="39"/>
    </row>
    <row r="99" spans="1:14" ht="15.75" thickBot="1" thickTop="1">
      <c r="A99" s="68" t="s">
        <v>52</v>
      </c>
      <c r="B99" s="68"/>
      <c r="C99" s="68"/>
      <c r="D99" s="68"/>
      <c r="E99" s="68"/>
      <c r="F99" s="68"/>
      <c r="G99" s="68"/>
      <c r="H99" s="70">
        <f>N97+N89+N82+N74+N66+N58+N50+N43+N32+N23+N17+N9</f>
        <v>344377.1600000001</v>
      </c>
      <c r="I99" s="70"/>
      <c r="J99" s="39"/>
      <c r="K99" s="39"/>
      <c r="L99" s="39"/>
      <c r="M99" s="39"/>
      <c r="N99" s="39"/>
    </row>
    <row r="100" spans="1:14" ht="15.75" thickBot="1" thickTop="1">
      <c r="A100" s="68" t="s">
        <v>53</v>
      </c>
      <c r="B100" s="68"/>
      <c r="C100" s="68"/>
      <c r="D100" s="68"/>
      <c r="E100" s="68"/>
      <c r="F100" s="68"/>
      <c r="G100" s="68"/>
      <c r="H100" s="71">
        <f>H99+H98</f>
        <v>729622.04</v>
      </c>
      <c r="I100" s="71"/>
      <c r="J100" s="39"/>
      <c r="K100" s="39"/>
      <c r="L100" s="39"/>
      <c r="M100" s="39"/>
      <c r="N100" s="39"/>
    </row>
    <row r="101" spans="1:14" ht="14.25">
      <c r="A101" s="39"/>
      <c r="B101" s="39"/>
      <c r="C101" s="39"/>
      <c r="D101" s="39"/>
      <c r="E101" s="39"/>
      <c r="F101" s="39"/>
      <c r="G101" s="56"/>
      <c r="H101" s="39"/>
      <c r="I101" s="39"/>
      <c r="J101" s="39"/>
      <c r="K101" s="39"/>
      <c r="L101" s="39"/>
      <c r="M101" s="39"/>
      <c r="N101" s="39"/>
    </row>
    <row r="102" spans="1:14" ht="14.25">
      <c r="A102" s="39"/>
      <c r="B102" s="39"/>
      <c r="C102" s="39"/>
      <c r="D102" s="39"/>
      <c r="E102" s="39"/>
      <c r="F102" s="39"/>
      <c r="G102" s="56"/>
      <c r="H102" s="39"/>
      <c r="I102" s="39"/>
      <c r="J102" s="39"/>
      <c r="K102" s="39"/>
      <c r="L102" s="39"/>
      <c r="M102" s="39"/>
      <c r="N102" s="39"/>
    </row>
    <row r="103" spans="12:14" ht="14.25">
      <c r="L103" s="39"/>
      <c r="M103" s="39"/>
      <c r="N103" s="39"/>
    </row>
    <row r="106" spans="1:10" ht="14.25">
      <c r="A106" s="40"/>
      <c r="B106" s="40"/>
      <c r="C106" s="40"/>
      <c r="D106" s="40"/>
      <c r="E106" s="40"/>
      <c r="F106" s="40"/>
      <c r="G106" s="58"/>
      <c r="H106" s="40"/>
      <c r="I106" s="40"/>
      <c r="J106" s="40"/>
    </row>
    <row r="107" spans="1:10" ht="14.25">
      <c r="A107" s="67" t="s">
        <v>54</v>
      </c>
      <c r="B107" s="67"/>
      <c r="C107" s="67"/>
      <c r="D107" s="67"/>
      <c r="E107" s="67"/>
      <c r="F107" s="67"/>
      <c r="G107" s="67"/>
      <c r="H107" s="67"/>
      <c r="I107" s="67"/>
      <c r="J107" s="67"/>
    </row>
    <row r="108" spans="1:10" ht="14.25">
      <c r="A108" s="67" t="s">
        <v>55</v>
      </c>
      <c r="B108" s="67"/>
      <c r="C108" s="67"/>
      <c r="D108" s="67"/>
      <c r="E108" s="67"/>
      <c r="F108" s="67"/>
      <c r="G108" s="67"/>
      <c r="H108" s="67"/>
      <c r="I108" s="67"/>
      <c r="J108" s="67"/>
    </row>
    <row r="109" spans="1:10" ht="14.25">
      <c r="A109" s="67" t="s">
        <v>56</v>
      </c>
      <c r="B109" s="67"/>
      <c r="C109" s="67"/>
      <c r="D109" s="67"/>
      <c r="E109" s="67"/>
      <c r="F109" s="67"/>
      <c r="G109" s="67"/>
      <c r="H109" s="67"/>
      <c r="I109" s="67"/>
      <c r="J109" s="67"/>
    </row>
    <row r="110" spans="1:10" ht="14.25">
      <c r="A110" s="67" t="s">
        <v>57</v>
      </c>
      <c r="B110" s="67"/>
      <c r="C110" s="67"/>
      <c r="D110" s="67"/>
      <c r="E110" s="67"/>
      <c r="F110" s="67"/>
      <c r="G110" s="67"/>
      <c r="H110" s="67"/>
      <c r="I110" s="67"/>
      <c r="J110" s="67"/>
    </row>
    <row r="111" spans="1:10" ht="14.25">
      <c r="A111" s="67" t="s">
        <v>58</v>
      </c>
      <c r="B111" s="67"/>
      <c r="C111" s="67"/>
      <c r="D111" s="67"/>
      <c r="E111" s="67"/>
      <c r="F111" s="67"/>
      <c r="G111" s="67"/>
      <c r="H111" s="67"/>
      <c r="I111" s="67"/>
      <c r="J111" s="67"/>
    </row>
    <row r="112" spans="1:10" ht="14.25">
      <c r="A112" s="40"/>
      <c r="B112" s="40"/>
      <c r="C112" s="40"/>
      <c r="D112" s="40"/>
      <c r="E112" s="40"/>
      <c r="F112" s="40"/>
      <c r="G112" s="58"/>
      <c r="H112" s="40"/>
      <c r="I112" s="40"/>
      <c r="J112" s="40"/>
    </row>
    <row r="113" spans="1:10" ht="14.25">
      <c r="A113" s="72" t="s">
        <v>59</v>
      </c>
      <c r="B113" s="73"/>
      <c r="C113" s="41"/>
      <c r="D113" s="42"/>
      <c r="E113" s="41"/>
      <c r="F113" s="42"/>
      <c r="G113" s="46"/>
      <c r="H113" s="42"/>
      <c r="I113" s="72" t="s">
        <v>59</v>
      </c>
      <c r="J113" s="73"/>
    </row>
    <row r="114" spans="1:10" ht="14.25">
      <c r="A114" s="74" t="s">
        <v>60</v>
      </c>
      <c r="B114" s="75"/>
      <c r="C114" s="74" t="s">
        <v>61</v>
      </c>
      <c r="D114" s="75"/>
      <c r="E114" s="74" t="s">
        <v>62</v>
      </c>
      <c r="F114" s="75"/>
      <c r="G114" s="74" t="s">
        <v>63</v>
      </c>
      <c r="H114" s="75"/>
      <c r="I114" s="74" t="s">
        <v>60</v>
      </c>
      <c r="J114" s="75"/>
    </row>
    <row r="115" spans="1:10" ht="14.25">
      <c r="A115" s="76" t="s">
        <v>64</v>
      </c>
      <c r="B115" s="77"/>
      <c r="C115" s="50"/>
      <c r="D115" s="51"/>
      <c r="E115" s="50"/>
      <c r="F115" s="51"/>
      <c r="G115" s="59"/>
      <c r="H115" s="51"/>
      <c r="I115" s="78" t="s">
        <v>65</v>
      </c>
      <c r="J115" s="77"/>
    </row>
    <row r="116" spans="1:15" ht="14.25">
      <c r="A116" s="41"/>
      <c r="B116" s="44"/>
      <c r="C116" s="45"/>
      <c r="D116" s="42"/>
      <c r="E116" s="46"/>
      <c r="F116" s="47"/>
      <c r="G116" s="60"/>
      <c r="H116" s="49"/>
      <c r="I116" s="48"/>
      <c r="J116" s="49"/>
      <c r="O116" s="43"/>
    </row>
    <row r="117" spans="1:10" ht="14.25">
      <c r="A117" s="79">
        <v>-143151.25</v>
      </c>
      <c r="B117" s="80"/>
      <c r="C117" s="79">
        <v>555285.21</v>
      </c>
      <c r="D117" s="80"/>
      <c r="E117" s="79">
        <v>546402.27</v>
      </c>
      <c r="F117" s="80"/>
      <c r="G117" s="79">
        <f>H100</f>
        <v>729622.04</v>
      </c>
      <c r="H117" s="80"/>
      <c r="I117" s="79">
        <f>A117+E117-G117</f>
        <v>-326371.02</v>
      </c>
      <c r="J117" s="80"/>
    </row>
    <row r="118" spans="1:10" ht="14.25">
      <c r="A118" s="50"/>
      <c r="B118" s="51"/>
      <c r="C118" s="50"/>
      <c r="D118" s="51"/>
      <c r="E118" s="50"/>
      <c r="F118" s="51"/>
      <c r="G118" s="61"/>
      <c r="H118" s="53"/>
      <c r="I118" s="52"/>
      <c r="J118" s="53"/>
    </row>
    <row r="358" ht="14.25">
      <c r="P358" s="3" t="s">
        <v>50</v>
      </c>
    </row>
    <row r="386" spans="1:15" s="43" customFormat="1" ht="14.25">
      <c r="A386" s="3"/>
      <c r="B386" s="3"/>
      <c r="C386" s="3"/>
      <c r="D386" s="3"/>
      <c r="E386" s="3"/>
      <c r="F386" s="3"/>
      <c r="G386" s="57"/>
      <c r="H386" s="3"/>
      <c r="I386" s="3"/>
      <c r="J386" s="3"/>
      <c r="K386" s="3"/>
      <c r="L386" s="3"/>
      <c r="M386" s="3"/>
      <c r="N386" s="3"/>
      <c r="O386" s="3"/>
    </row>
  </sheetData>
  <sheetProtection/>
  <mergeCells count="85">
    <mergeCell ref="A115:B115"/>
    <mergeCell ref="I115:J115"/>
    <mergeCell ref="A117:B117"/>
    <mergeCell ref="C117:D117"/>
    <mergeCell ref="E117:F117"/>
    <mergeCell ref="G117:H117"/>
    <mergeCell ref="I117:J117"/>
    <mergeCell ref="A111:J111"/>
    <mergeCell ref="A113:B113"/>
    <mergeCell ref="I113:J113"/>
    <mergeCell ref="A114:B114"/>
    <mergeCell ref="C114:D114"/>
    <mergeCell ref="E114:F114"/>
    <mergeCell ref="G114:H114"/>
    <mergeCell ref="I114:J114"/>
    <mergeCell ref="A110:J110"/>
    <mergeCell ref="A98:G98"/>
    <mergeCell ref="H98:I98"/>
    <mergeCell ref="A99:G99"/>
    <mergeCell ref="H99:I99"/>
    <mergeCell ref="A100:G100"/>
    <mergeCell ref="H100:I100"/>
    <mergeCell ref="A107:J107"/>
    <mergeCell ref="A108:J108"/>
    <mergeCell ref="A109:J109"/>
    <mergeCell ref="A91:D91"/>
    <mergeCell ref="B92:H92"/>
    <mergeCell ref="I92:N92"/>
    <mergeCell ref="B93:F93"/>
    <mergeCell ref="I93:M93"/>
    <mergeCell ref="A84:D84"/>
    <mergeCell ref="B85:H85"/>
    <mergeCell ref="I85:N85"/>
    <mergeCell ref="B86:F86"/>
    <mergeCell ref="I86:M86"/>
    <mergeCell ref="A76:D76"/>
    <mergeCell ref="B77:H77"/>
    <mergeCell ref="I77:N77"/>
    <mergeCell ref="B78:F78"/>
    <mergeCell ref="I78:M78"/>
    <mergeCell ref="A68:D68"/>
    <mergeCell ref="B69:H69"/>
    <mergeCell ref="I69:N69"/>
    <mergeCell ref="B70:F70"/>
    <mergeCell ref="I70:M70"/>
    <mergeCell ref="A60:D60"/>
    <mergeCell ref="B61:H61"/>
    <mergeCell ref="I61:N61"/>
    <mergeCell ref="B62:F62"/>
    <mergeCell ref="I62:M62"/>
    <mergeCell ref="A52:D52"/>
    <mergeCell ref="B53:H53"/>
    <mergeCell ref="I53:N53"/>
    <mergeCell ref="B54:F54"/>
    <mergeCell ref="I54:M54"/>
    <mergeCell ref="A45:D45"/>
    <mergeCell ref="B46:H46"/>
    <mergeCell ref="I46:N46"/>
    <mergeCell ref="B47:F47"/>
    <mergeCell ref="I47:M47"/>
    <mergeCell ref="A34:D34"/>
    <mergeCell ref="B35:H35"/>
    <mergeCell ref="I35:N35"/>
    <mergeCell ref="B36:F36"/>
    <mergeCell ref="I36:M36"/>
    <mergeCell ref="A25:D25"/>
    <mergeCell ref="B26:H26"/>
    <mergeCell ref="I26:N26"/>
    <mergeCell ref="B27:F27"/>
    <mergeCell ref="I27:M27"/>
    <mergeCell ref="A19:D19"/>
    <mergeCell ref="B20:H20"/>
    <mergeCell ref="I20:N20"/>
    <mergeCell ref="B21:F21"/>
    <mergeCell ref="I21:M21"/>
    <mergeCell ref="A11:D11"/>
    <mergeCell ref="B12:H12"/>
    <mergeCell ref="I12:N12"/>
    <mergeCell ref="B13:F13"/>
    <mergeCell ref="I13:M13"/>
    <mergeCell ref="A2:D2"/>
    <mergeCell ref="B3:H3"/>
    <mergeCell ref="I3:N3"/>
    <mergeCell ref="B4:F4"/>
    <mergeCell ref="I4:M4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2021-03-24T10:26:50Z</dcterms:modified>
  <cp:category/>
  <cp:version/>
  <cp:contentType/>
  <cp:contentStatus/>
</cp:coreProperties>
</file>